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borgartun35.sharepoint.com/sites/vi/malefnastarf/Málefnastarf/Staðreyndir/250613 Efnahagsleg áhrif þingmála/"/>
    </mc:Choice>
  </mc:AlternateContent>
  <xr:revisionPtr revIDLastSave="95" documentId="8_{0700FB76-6564-4547-AD96-2EBD82714A3B}" xr6:coauthVersionLast="47" xr6:coauthVersionMax="47" xr10:uidLastSave="{F0B9ED6C-6896-4AC9-86F4-E79824DF1961}"/>
  <bookViews>
    <workbookView xWindow="38290" yWindow="-1280" windowWidth="38620" windowHeight="21100" xr2:uid="{3CBDEB95-FC16-4BCC-AB22-BE333A478B7C}"/>
  </bookViews>
  <sheets>
    <sheet name="Uppgjör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6" l="1"/>
  <c r="L12" i="6"/>
  <c r="L9" i="6"/>
  <c r="O6" i="6"/>
  <c r="N6" i="6"/>
  <c r="O7" i="6"/>
  <c r="O8" i="6"/>
  <c r="O9" i="6"/>
  <c r="O10" i="6"/>
  <c r="O11" i="6"/>
  <c r="O12" i="6"/>
  <c r="O13" i="6"/>
  <c r="O14" i="6"/>
  <c r="O15" i="6"/>
  <c r="O16" i="6"/>
  <c r="N7" i="6"/>
  <c r="N8" i="6"/>
  <c r="N9" i="6"/>
  <c r="N10" i="6"/>
  <c r="N11" i="6"/>
  <c r="N12" i="6"/>
  <c r="N13" i="6"/>
  <c r="N14" i="6"/>
  <c r="N15" i="6"/>
  <c r="N16" i="6"/>
  <c r="M7" i="6"/>
  <c r="M8" i="6"/>
  <c r="M9" i="6"/>
  <c r="M10" i="6"/>
  <c r="M11" i="6"/>
  <c r="M12" i="6"/>
  <c r="M13" i="6"/>
  <c r="M14" i="6"/>
  <c r="M15" i="6"/>
  <c r="M16" i="6"/>
  <c r="M6" i="6"/>
  <c r="L7" i="6"/>
  <c r="L8" i="6"/>
  <c r="L10" i="6"/>
  <c r="L11" i="6"/>
  <c r="L13" i="6"/>
  <c r="L14" i="6"/>
  <c r="L15" i="6"/>
  <c r="L16" i="6"/>
  <c r="L6" i="6"/>
  <c r="N17" i="6" l="1"/>
  <c r="O17" i="6"/>
  <c r="M17" i="6"/>
</calcChain>
</file>

<file path=xl/sharedStrings.xml><?xml version="1.0" encoding="utf-8"?>
<sst xmlns="http://schemas.openxmlformats.org/spreadsheetml/2006/main" count="172" uniqueCount="81">
  <si>
    <t>Frumvarp</t>
  </si>
  <si>
    <t>Tegund</t>
  </si>
  <si>
    <t>Ráðuneyti</t>
  </si>
  <si>
    <t>Einkunn</t>
  </si>
  <si>
    <t>Umsögn VÍ</t>
  </si>
  <si>
    <t xml:space="preserve">Einkaleyfi (undanþága frá viðbótarvernd) </t>
  </si>
  <si>
    <t>MNH</t>
  </si>
  <si>
    <t>Fjáraukalög 2025, fjármála- og efnahagsráðherra</t>
  </si>
  <si>
    <t>FJR</t>
  </si>
  <si>
    <t>Ávana- og fíkniefni (breytingar á neyslurými),</t>
  </si>
  <si>
    <t>HRN</t>
  </si>
  <si>
    <t>Framsal sakamanna og önnur aðstoð í sakamálum (einföldun málsmeðferðar)</t>
  </si>
  <si>
    <t>DMR</t>
  </si>
  <si>
    <t>Greiðslur yfir landamæri í evrum</t>
  </si>
  <si>
    <t>Grunnskólar (námsmat)</t>
  </si>
  <si>
    <t xml:space="preserve">Frumvarp </t>
  </si>
  <si>
    <t>MMR</t>
  </si>
  <si>
    <t>Heilbrigðisþjónusta o.fl. (fækkun hæfnisnefnda)</t>
  </si>
  <si>
    <t>Heilbrigðisþjónusta og málefni aldraðra (ábyrgðaskipting á uppbyggingu hjúkrunarheimila)</t>
  </si>
  <si>
    <t>FHR</t>
  </si>
  <si>
    <t>Hollustuhættir og mengunarvarnir (EES-reglur, einnota plastvörur)</t>
  </si>
  <si>
    <t>URN</t>
  </si>
  <si>
    <t>Landamæri o.fl. (farþegaupplýsingar fyrir lögreglu og tollyfirvöld)</t>
  </si>
  <si>
    <t>Landlæknir og lýðheilsa o.fl. (heilbrigðisskrár o.fl. )</t>
  </si>
  <si>
    <t>Raforkulög og stjórn vatnamála (flýtimeðferð og breyting á vatnshloti)</t>
  </si>
  <si>
    <t>Ráðstöfun eignarhlutar ríkisins í Íslandsbanka hf. (framkvæmd markaðssetts útboðs)</t>
  </si>
  <si>
    <t>Rekstraraðilar sérhæfðra sjóða og verðbréfasjóðir (stjórnvaldsfyrirmæli)</t>
  </si>
  <si>
    <t>Siglingavernd (áhættumat hafnaraðstöðu)</t>
  </si>
  <si>
    <t>IRN</t>
  </si>
  <si>
    <t>Skipulag haf- og strandsvæða og skipulagslög (svæðisráð o.fl.)</t>
  </si>
  <si>
    <t>Sorgarleyfi (aukin réttindi foreldra)</t>
  </si>
  <si>
    <t>Staðfesting ríkisreiknings 2023</t>
  </si>
  <si>
    <t>Svæðisbundin flutningsjöfnun (leiðrétting, framlenging gildistíma)</t>
  </si>
  <si>
    <t>Tekjustofnar sveitarfélaga (niðurfelling fasteignaskatta í Grindavíkurbæ)</t>
  </si>
  <si>
    <t>Umhverfismat framkvæmda og áætlana (samræming við EES-reglur)</t>
  </si>
  <si>
    <t>Þjónustu- og þekkingarmiðstöð fyrir blinda, sjónskerta og einstaklinga með samþætta sjón- og heyrnarskerðingu (heiti stofnunar)</t>
  </si>
  <si>
    <t>Kaup á íbúðarhúsnæði í Grindavík o.fl. (framlenging fresta)</t>
  </si>
  <si>
    <t>Fæðingar- og foreldraorlof (fjölburaforeldrar og veikindi á meðgöngu)</t>
  </si>
  <si>
    <t>Fæðingar- og foreldraorlof (EES-reglur o.fl.)</t>
  </si>
  <si>
    <t>Þingsályktun</t>
  </si>
  <si>
    <t>Ákvarðanir nr. 167/2024 um breytingu á II. viðauka og bókun 37 við EES-samninginn o.fl (tæknilegar reglugerðir, staðlar, prófanir og vottun)</t>
  </si>
  <si>
    <t>UTN</t>
  </si>
  <si>
    <t>Ákvarðanir nr. 317/2023 um breytingu á II. viðauka við EES-samninginn o.fl.(tæknilegar reglugerðir, staðlar, prófanir og vottun o.fl.)</t>
  </si>
  <si>
    <t>Breytt skipan ráðuneyta í Stjórnarráði Íslands</t>
  </si>
  <si>
    <t>Fullgilding á bókun um breytingu á fríverslunarsamningi milli EFTA-ríkjanna og Chile</t>
  </si>
  <si>
    <t>Fullgilding fríverslunarsamnings milli EFTA-ríkjanna og Konungsríkisins Taílands</t>
  </si>
  <si>
    <t>Fullgilding samnings um viðskipti og efnahagslega samvinnu milli EFTA-ríkjanna og Lýðveldisins Indlands</t>
  </si>
  <si>
    <t>Fjáraukalög II 2025 (breytt skipan Stjórnarráðsins)</t>
  </si>
  <si>
    <t>Opinber fjármál (stöðugleikaregla o.fl.)</t>
  </si>
  <si>
    <t>Raforkulög (raforkuöryggi)</t>
  </si>
  <si>
    <t>Sviðslistir (ópera)</t>
  </si>
  <si>
    <t>Varnarmálalög (netöryggissveit)</t>
  </si>
  <si>
    <t>ARN</t>
  </si>
  <si>
    <t>Fjáraukalög III 2025</t>
  </si>
  <si>
    <t>Veiðigjald (aflaverðmæti í reiknistofni)</t>
  </si>
  <si>
    <t>FOR</t>
  </si>
  <si>
    <t>Fjöldi mála</t>
  </si>
  <si>
    <t>Jöfnunarsjóður sveitarfélaga</t>
  </si>
  <si>
    <t>Fjármálaáætlun fyrir árin 2026-2030</t>
  </si>
  <si>
    <t>Fjármálastefna fyrir árin 2026-2030</t>
  </si>
  <si>
    <t>Heildaráhrif</t>
  </si>
  <si>
    <t>Fjöldi jákvæðra mála</t>
  </si>
  <si>
    <t>Fjöldi neikvæðra mála</t>
  </si>
  <si>
    <t>Hlekkur</t>
  </si>
  <si>
    <t>Dagsetning</t>
  </si>
  <si>
    <t>Skammstöfun</t>
  </si>
  <si>
    <t>Fjármála- og efnahagsráðuneytið</t>
  </si>
  <si>
    <t>Forsætisráðuneytið</t>
  </si>
  <si>
    <t>Utanríkisráðuneytið</t>
  </si>
  <si>
    <t>Félags- og húsnæðismálaráðuneytið</t>
  </si>
  <si>
    <t>Umhverfis-, orku- og loftslagsráðuneytið</t>
  </si>
  <si>
    <t>Heilbrigðisráðuneytið</t>
  </si>
  <si>
    <t>Mennta- og barnamálaráðuneytið</t>
  </si>
  <si>
    <t>Dómsmálaráðuneytið</t>
  </si>
  <si>
    <t>Innviðaráðuneytið</t>
  </si>
  <si>
    <t>Menningar-, nýsköpunar- og háskólaráðuneytið</t>
  </si>
  <si>
    <t>Atvinnuvegaráðuneytið</t>
  </si>
  <si>
    <t>Uppgjör vorþings 2025</t>
  </si>
  <si>
    <t xml:space="preserve">Mat á efnahagslegum áhrifum allra þingmála sem voru samþykkt á Alþingi </t>
  </si>
  <si>
    <t>Aðgerðaáætlun gegn útbreiðslu sýklalyfjaónæmis fyrir árin 2025-2029</t>
  </si>
  <si>
    <t>Aðgerðaáætlun í krabbameinsmálum 2025-2029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</si>
</sst>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IBM Plex Sans"/>
      <family val="2"/>
    </font>
    <font>
      <sz val="11"/>
      <color theme="1"/>
      <name val="IBM Plex Sans"/>
      <family val="2"/>
    </font>
    <font>
      <i/>
      <sz val="11"/>
      <color theme="1"/>
      <name val="IBM Plex Sans"/>
      <family val="2"/>
    </font>
    <font>
      <u/>
      <sz val="11"/>
      <color theme="10"/>
      <name val="IBM Plex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Fill="1" applyBorder="1"/>
    <xf numFmtId="14" fontId="3" fillId="2" borderId="0" xfId="0" applyNumberFormat="1" applyFont="1" applyFill="1"/>
    <xf numFmtId="0" fontId="3" fillId="2" borderId="0" xfId="0" applyFont="1" applyFill="1"/>
    <xf numFmtId="0" fontId="5" fillId="2" borderId="0" xfId="1" applyFont="1" applyFill="1"/>
    <xf numFmtId="14" fontId="3" fillId="0" borderId="0" xfId="0" applyNumberFormat="1" applyFont="1"/>
    <xf numFmtId="0" fontId="3" fillId="0" borderId="0" xfId="0" applyFont="1" applyFill="1"/>
    <xf numFmtId="0" fontId="5" fillId="0" borderId="0" xfId="1" applyFont="1" applyFill="1"/>
    <xf numFmtId="0" fontId="5" fillId="0" borderId="0" xfId="1" applyFont="1"/>
    <xf numFmtId="14" fontId="3" fillId="0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66"/>
      <color rgb="FFFFCCCC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lthingi.is/thingstorf/thingmalalistar-eftir-thingum/ferill/156/89/?ltg=156&amp;mnr=89" TargetMode="External"/><Relationship Id="rId18" Type="http://schemas.openxmlformats.org/officeDocument/2006/relationships/hyperlink" Target="https://www.althingi.is/thingstorf/thingmalalistar-eftir-thingum/ferill/156/7/?ltg=156&amp;mnr=7" TargetMode="External"/><Relationship Id="rId26" Type="http://schemas.openxmlformats.org/officeDocument/2006/relationships/hyperlink" Target="https://www.althingi.is/thingstorf/thingmalalistar-eftir-thingum/ferill/156/148/?ltg=156&amp;mnr=148" TargetMode="External"/><Relationship Id="rId39" Type="http://schemas.openxmlformats.org/officeDocument/2006/relationships/hyperlink" Target="https://www.althingi.is/thingstorf/thingmalalistar-eftir-thingum/ferill/156/87/?ltg=156&amp;mnr=87" TargetMode="External"/><Relationship Id="rId21" Type="http://schemas.openxmlformats.org/officeDocument/2006/relationships/hyperlink" Target="https://www.althingi.is/thingstorf/thingmalalistar-eftir-thingum/ferill/156/5/?ltg=156&amp;mnr=5" TargetMode="External"/><Relationship Id="rId34" Type="http://schemas.openxmlformats.org/officeDocument/2006/relationships/hyperlink" Target="https://www.althingi.is/thingstorf/thingmalalistar-eftir-thingum/ferill/156/445/?ltg=156&amp;mnr=445" TargetMode="External"/><Relationship Id="rId42" Type="http://schemas.openxmlformats.org/officeDocument/2006/relationships/hyperlink" Target="https://www.althingi.is/thingstorf/thingmalalistar-eftir-thingum/ferill/156/124/?ltg=156&amp;mnr=124" TargetMode="External"/><Relationship Id="rId47" Type="http://schemas.openxmlformats.org/officeDocument/2006/relationships/hyperlink" Target="https://www.althingi.is/thingstorf/thingmalalistar-eftir-thingum/ferill/156/264/?ltg=156&amp;mnr=264" TargetMode="External"/><Relationship Id="rId50" Type="http://schemas.openxmlformats.org/officeDocument/2006/relationships/hyperlink" Target="https://www.althingi.is/thingstorf/thingmalalistar-eftir-thingum/ferill/156/270/?ltg=156&amp;mnr=270" TargetMode="External"/><Relationship Id="rId7" Type="http://schemas.openxmlformats.org/officeDocument/2006/relationships/hyperlink" Target="https://www.althingi.is/altext/erindi/156/156-180.pdf" TargetMode="External"/><Relationship Id="rId2" Type="http://schemas.openxmlformats.org/officeDocument/2006/relationships/hyperlink" Target="https://www.althingi.is/thingstorf/thingmalalistar-eftir-thingum/ferill/156/319/?ltg=156&amp;mnr=319" TargetMode="External"/><Relationship Id="rId16" Type="http://schemas.openxmlformats.org/officeDocument/2006/relationships/hyperlink" Target="https://www.althingi.is/altext/erindi/156/156-495.pdf" TargetMode="External"/><Relationship Id="rId29" Type="http://schemas.openxmlformats.org/officeDocument/2006/relationships/hyperlink" Target="https://www.althingi.is/thingstorf/thingmalalistar-eftir-thingum/ferill/156/171/?ltg=156&amp;mnr=171" TargetMode="External"/><Relationship Id="rId11" Type="http://schemas.openxmlformats.org/officeDocument/2006/relationships/hyperlink" Target="https://www.althingi.is/thingstorf/thingmalalistar-eftir-thingum/ferill/156/132/?ltg=156&amp;mnr=132" TargetMode="External"/><Relationship Id="rId24" Type="http://schemas.openxmlformats.org/officeDocument/2006/relationships/hyperlink" Target="https://www.althingi.is/thingstorf/thingmalalistar-eftir-thingum/ferill/156/129/?ltg=156&amp;mnr=129" TargetMode="External"/><Relationship Id="rId32" Type="http://schemas.openxmlformats.org/officeDocument/2006/relationships/hyperlink" Target="https://www.althingi.is/thingstorf/thingmalalistar-eftir-thingum/ferill/156/280/?ltg=156&amp;mnr=280" TargetMode="External"/><Relationship Id="rId37" Type="http://schemas.openxmlformats.org/officeDocument/2006/relationships/hyperlink" Target="https://www.althingi.is/altext/erindi/156/156-304.pdf" TargetMode="External"/><Relationship Id="rId40" Type="http://schemas.openxmlformats.org/officeDocument/2006/relationships/hyperlink" Target="https://www.althingi.is/thingstorf/thingmalalistar-eftir-thingum/ferill/156/88/?ltg=156&amp;mnr=88" TargetMode="External"/><Relationship Id="rId45" Type="http://schemas.openxmlformats.org/officeDocument/2006/relationships/hyperlink" Target="https://www.althingi.is/thingstorf/thingmalalistar-eftir-thingum/ferill/156/281/?ltg=156&amp;mnr=281" TargetMode="External"/><Relationship Id="rId5" Type="http://schemas.openxmlformats.org/officeDocument/2006/relationships/hyperlink" Target="https://www.althingi.is/thingstorf/thingmalalistar-eftir-thingum/ferill/156/111/?ltg=156&amp;mnr=111" TargetMode="External"/><Relationship Id="rId15" Type="http://schemas.openxmlformats.org/officeDocument/2006/relationships/hyperlink" Target="https://www.althingi.is/thingstorf/thingmalalistar-eftir-thingum/ferill/156/173/?ltg=156&amp;mnr=173" TargetMode="External"/><Relationship Id="rId23" Type="http://schemas.openxmlformats.org/officeDocument/2006/relationships/hyperlink" Target="https://www.althingi.is/thingstorf/thingmalalistar-eftir-thingum/ferill/156/98/?ltg=156&amp;mnr=98" TargetMode="External"/><Relationship Id="rId28" Type="http://schemas.openxmlformats.org/officeDocument/2006/relationships/hyperlink" Target="https://www.althingi.is/thingstorf/thingmalalistar-eftir-thingum/ferill/156/213/?ltg=156&amp;mnr=213" TargetMode="External"/><Relationship Id="rId36" Type="http://schemas.openxmlformats.org/officeDocument/2006/relationships/hyperlink" Target="https://www.althingi.is/thingstorf/thingmalalistar-eftir-thingum/ferill/156/351/?ltg=156&amp;mnr=351" TargetMode="External"/><Relationship Id="rId49" Type="http://schemas.openxmlformats.org/officeDocument/2006/relationships/hyperlink" Target="https://www.althingi.is/altext/erindi/156/156-1022.pdf" TargetMode="External"/><Relationship Id="rId10" Type="http://schemas.openxmlformats.org/officeDocument/2006/relationships/hyperlink" Target="https://www.althingi.is/thingstorf/thingmalalistar-eftir-thingum/ferill/156/100/?ltg=156&amp;mnr=100" TargetMode="External"/><Relationship Id="rId19" Type="http://schemas.openxmlformats.org/officeDocument/2006/relationships/hyperlink" Target="https://www.althingi.is/thingstorf/thingmalalistar-eftir-thingum/ferill/156/147/?ltg=156&amp;mnr=147" TargetMode="External"/><Relationship Id="rId31" Type="http://schemas.openxmlformats.org/officeDocument/2006/relationships/hyperlink" Target="https://www.althingi.is/thingstorf/thingmalalistar-eftir-thingum/ferill/156/160/?ltg=156&amp;mnr=160" TargetMode="External"/><Relationship Id="rId44" Type="http://schemas.openxmlformats.org/officeDocument/2006/relationships/hyperlink" Target="https://www.althingi.is/thingstorf/thingmalalistar-eftir-thingum/ferill/156/90/?ltg=156&amp;mnr=90" TargetMode="External"/><Relationship Id="rId4" Type="http://schemas.openxmlformats.org/officeDocument/2006/relationships/hyperlink" Target="https://www.althingi.is/thingstorf/thingmalalistar-eftir-thingum/ferill/156/131/?ltg=156&amp;mnr=131" TargetMode="External"/><Relationship Id="rId9" Type="http://schemas.openxmlformats.org/officeDocument/2006/relationships/hyperlink" Target="https://www.althingi.is/thingstorf/thingmalalistar-eftir-thingum/ferill/156/288/?ltg=156&amp;mnr=288" TargetMode="External"/><Relationship Id="rId14" Type="http://schemas.openxmlformats.org/officeDocument/2006/relationships/hyperlink" Target="https://www.althingi.is/altext/erindi/156/156-134.pdf" TargetMode="External"/><Relationship Id="rId22" Type="http://schemas.openxmlformats.org/officeDocument/2006/relationships/hyperlink" Target="https://www.althingi.is/thingstorf/thingmalalistar-eftir-thingum/ferill/156/176/?ltg=156&amp;mnr=176" TargetMode="External"/><Relationship Id="rId27" Type="http://schemas.openxmlformats.org/officeDocument/2006/relationships/hyperlink" Target="https://www.althingi.is/thingstorf/thingmalalistar-eftir-thingum/ferill/156/427/?ltg=156&amp;mnr=427" TargetMode="External"/><Relationship Id="rId30" Type="http://schemas.openxmlformats.org/officeDocument/2006/relationships/hyperlink" Target="https://www.althingi.is/thingstorf/thingmalalistar-eftir-thingum/ferill/156/130/?ltg=156&amp;mnr=130" TargetMode="External"/><Relationship Id="rId35" Type="http://schemas.openxmlformats.org/officeDocument/2006/relationships/hyperlink" Target="https://www.althingi.is/thingstorf/thingmalalistar-eftir-thingum/ferill/156/225/?ltg=156&amp;mnr=225" TargetMode="External"/><Relationship Id="rId43" Type="http://schemas.openxmlformats.org/officeDocument/2006/relationships/hyperlink" Target="https://www.althingi.is/thingstorf/thingmalalistar-eftir-thingum/ferill/156/1/?ltg=156&amp;mnr=1" TargetMode="External"/><Relationship Id="rId48" Type="http://schemas.openxmlformats.org/officeDocument/2006/relationships/hyperlink" Target="https://www.althingi.is/thingstorf/thingmalalistar-eftir-thingum/ferill/156/223/?ltg=156&amp;mnr=223" TargetMode="External"/><Relationship Id="rId8" Type="http://schemas.openxmlformats.org/officeDocument/2006/relationships/hyperlink" Target="https://www.althingi.is/thingstorf/thingmalalistar-eftir-thingum/ferill/156/3/?ltg=156&amp;mnr=3" TargetMode="External"/><Relationship Id="rId3" Type="http://schemas.openxmlformats.org/officeDocument/2006/relationships/hyperlink" Target="https://www.althingi.is/thingstorf/thingmalalistar-eftir-thingum/ferill/156/142/?ltg=156&amp;mnr=142" TargetMode="External"/><Relationship Id="rId12" Type="http://schemas.openxmlformats.org/officeDocument/2006/relationships/hyperlink" Target="https://www.althingi.is/thingstorf/thingmalalistar-eftir-thingum/ferill/156/2/?ltg=156&amp;mnr=2" TargetMode="External"/><Relationship Id="rId17" Type="http://schemas.openxmlformats.org/officeDocument/2006/relationships/hyperlink" Target="https://www.althingi.is/thingstorf/thingmalalistar-eftir-thingum/ferill/156/172/?ltg=156&amp;mnr=172" TargetMode="External"/><Relationship Id="rId25" Type="http://schemas.openxmlformats.org/officeDocument/2006/relationships/hyperlink" Target="https://www.althingi.is/altext/erindi/156/156-305.pdf" TargetMode="External"/><Relationship Id="rId33" Type="http://schemas.openxmlformats.org/officeDocument/2006/relationships/hyperlink" Target="https://www.althingi.is/thingstorf/thingmalalistar-eftir-thingum/ferill/156/215/?ltg=156&amp;mnr=215" TargetMode="External"/><Relationship Id="rId38" Type="http://schemas.openxmlformats.org/officeDocument/2006/relationships/hyperlink" Target="https://www.althingi.is/altext/erindi/156/156-1230.pdf" TargetMode="External"/><Relationship Id="rId46" Type="http://schemas.openxmlformats.org/officeDocument/2006/relationships/hyperlink" Target="https://www.althingi.is/thingstorf/thingmalalistar-eftir-thingum/ferill/156/91/?ltg=156&amp;mnr=91" TargetMode="External"/><Relationship Id="rId20" Type="http://schemas.openxmlformats.org/officeDocument/2006/relationships/hyperlink" Target="https://www.althingi.is/thingstorf/thingmalalistar-eftir-thingum/ferill/156/146/?ltg=156&amp;mnr=146" TargetMode="External"/><Relationship Id="rId41" Type="http://schemas.openxmlformats.org/officeDocument/2006/relationships/hyperlink" Target="https://www.althingi.is/thingstorf/thingmalalistar-eftir-thingum/ferill/156/125/?ltg=156&amp;mnr=125" TargetMode="External"/><Relationship Id="rId1" Type="http://schemas.openxmlformats.org/officeDocument/2006/relationships/hyperlink" Target="https://www.althingi.is/thingstorf/thingmalalistar-eftir-thingum/ferill/156/102/?ltg=156&amp;mnr=102" TargetMode="External"/><Relationship Id="rId6" Type="http://schemas.openxmlformats.org/officeDocument/2006/relationships/hyperlink" Target="https://www.althingi.is/thingstorf/thingmalalistar-eftir-thingum/ferill/156/97/?ltg=156&amp;mnr=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FC1BD-DC38-409B-97A7-E39DED724298}">
  <dimension ref="B2:O49"/>
  <sheetViews>
    <sheetView showGridLines="0" tabSelected="1" topLeftCell="A8" zoomScale="130" zoomScaleNormal="130" workbookViewId="0">
      <selection activeCell="B6" sqref="B6:B48"/>
    </sheetView>
  </sheetViews>
  <sheetFormatPr defaultRowHeight="15" x14ac:dyDescent="0.5"/>
  <cols>
    <col min="1" max="1" width="9.06640625" style="2"/>
    <col min="2" max="2" width="14.3984375" style="2" customWidth="1"/>
    <col min="3" max="3" width="9.06640625" style="2"/>
    <col min="4" max="4" width="111" style="2" bestFit="1" customWidth="1"/>
    <col min="5" max="9" width="9.06640625" style="2"/>
    <col min="10" max="10" width="38.46484375" style="2" bestFit="1" customWidth="1"/>
    <col min="11" max="11" width="12.06640625" style="2" bestFit="1" customWidth="1"/>
    <col min="12" max="12" width="17.6640625" style="2" bestFit="1" customWidth="1"/>
    <col min="13" max="13" width="18.73046875" style="2" bestFit="1" customWidth="1"/>
    <col min="14" max="14" width="10.53125" style="2" bestFit="1" customWidth="1"/>
    <col min="15" max="16384" width="9.06640625" style="2"/>
  </cols>
  <sheetData>
    <row r="2" spans="2:15" x14ac:dyDescent="0.5">
      <c r="B2" s="1" t="s">
        <v>77</v>
      </c>
    </row>
    <row r="3" spans="2:15" x14ac:dyDescent="0.5">
      <c r="B3" s="3" t="s">
        <v>78</v>
      </c>
    </row>
    <row r="5" spans="2:15" ht="36.75" customHeight="1" x14ac:dyDescent="0.5">
      <c r="B5" s="4" t="s">
        <v>64</v>
      </c>
      <c r="C5" s="4" t="s">
        <v>1</v>
      </c>
      <c r="D5" s="4" t="s">
        <v>0</v>
      </c>
      <c r="E5" s="4" t="s">
        <v>2</v>
      </c>
      <c r="F5" s="4" t="s">
        <v>3</v>
      </c>
      <c r="G5" s="4" t="s">
        <v>4</v>
      </c>
      <c r="J5" s="4" t="s">
        <v>2</v>
      </c>
      <c r="K5" s="5" t="s">
        <v>65</v>
      </c>
      <c r="L5" s="4" t="s">
        <v>56</v>
      </c>
      <c r="M5" s="4" t="s">
        <v>61</v>
      </c>
      <c r="N5" s="4" t="s">
        <v>62</v>
      </c>
      <c r="O5" s="4" t="s">
        <v>60</v>
      </c>
    </row>
    <row r="6" spans="2:15" x14ac:dyDescent="0.5">
      <c r="B6" s="6">
        <v>45785</v>
      </c>
      <c r="C6" s="7" t="s">
        <v>0</v>
      </c>
      <c r="D6" s="8" t="s">
        <v>25</v>
      </c>
      <c r="E6" s="7" t="s">
        <v>8</v>
      </c>
      <c r="F6" s="7">
        <v>3</v>
      </c>
      <c r="G6" s="8" t="s">
        <v>63</v>
      </c>
      <c r="J6" s="7" t="s">
        <v>66</v>
      </c>
      <c r="K6" s="7" t="s">
        <v>8</v>
      </c>
      <c r="L6" s="7">
        <f>COUNTIF($E$6:$E$48,K6)</f>
        <v>11</v>
      </c>
      <c r="M6" s="7">
        <f>COUNTIFS($E$6:$E$48,K6,$F$6:$F$48,"&gt;0")</f>
        <v>4</v>
      </c>
      <c r="N6" s="7">
        <f>COUNTIFS($E$6:$E$48,K6,$F$6:$F$48,"&lt;0")</f>
        <v>1</v>
      </c>
      <c r="O6" s="7">
        <f>SUMIF($E$6:$E$48,K6,$F$6:$F$48)</f>
        <v>6</v>
      </c>
    </row>
    <row r="7" spans="2:15" x14ac:dyDescent="0.5">
      <c r="B7" s="9">
        <v>45721</v>
      </c>
      <c r="C7" s="10" t="s">
        <v>39</v>
      </c>
      <c r="D7" s="11" t="s">
        <v>43</v>
      </c>
      <c r="E7" s="10" t="s">
        <v>55</v>
      </c>
      <c r="F7" s="2">
        <v>2</v>
      </c>
      <c r="G7" s="12"/>
      <c r="J7" s="2" t="s">
        <v>67</v>
      </c>
      <c r="K7" s="2" t="s">
        <v>55</v>
      </c>
      <c r="L7" s="10">
        <f t="shared" ref="L7:L16" si="0">COUNTIF($E$6:$E$48,K7)</f>
        <v>1</v>
      </c>
      <c r="M7" s="10">
        <f t="shared" ref="M7:M16" si="1">COUNTIFS($E$6:$E$48,K7,$F$6:$F$48,"&gt;0")</f>
        <v>1</v>
      </c>
      <c r="N7" s="10">
        <f t="shared" ref="N7:N16" si="2">COUNTIFS($E$6:$E$48,K7,$F$6:$F$48,"&lt;0")</f>
        <v>0</v>
      </c>
      <c r="O7" s="10">
        <f t="shared" ref="O7:O16" si="3">SUMIF($E$6:$E$48,K7,$F$6:$F$48)</f>
        <v>2</v>
      </c>
    </row>
    <row r="8" spans="2:15" x14ac:dyDescent="0.5">
      <c r="B8" s="6">
        <v>45811</v>
      </c>
      <c r="C8" s="7" t="s">
        <v>0</v>
      </c>
      <c r="D8" s="8" t="s">
        <v>7</v>
      </c>
      <c r="E8" s="7" t="s">
        <v>8</v>
      </c>
      <c r="F8" s="7">
        <v>2</v>
      </c>
      <c r="G8" s="8"/>
      <c r="J8" s="7" t="s">
        <v>68</v>
      </c>
      <c r="K8" s="7" t="s">
        <v>41</v>
      </c>
      <c r="L8" s="7">
        <f t="shared" si="0"/>
        <v>6</v>
      </c>
      <c r="M8" s="7">
        <f t="shared" si="1"/>
        <v>2</v>
      </c>
      <c r="N8" s="7">
        <f t="shared" si="2"/>
        <v>0</v>
      </c>
      <c r="O8" s="7">
        <f t="shared" si="3"/>
        <v>2</v>
      </c>
    </row>
    <row r="9" spans="2:15" x14ac:dyDescent="0.5">
      <c r="B9" s="9">
        <v>45838</v>
      </c>
      <c r="C9" s="10" t="s">
        <v>0</v>
      </c>
      <c r="D9" s="11" t="s">
        <v>38</v>
      </c>
      <c r="E9" s="10" t="s">
        <v>19</v>
      </c>
      <c r="F9" s="2">
        <v>1</v>
      </c>
      <c r="J9" s="2" t="s">
        <v>69</v>
      </c>
      <c r="K9" s="2" t="s">
        <v>19</v>
      </c>
      <c r="L9" s="10">
        <f>COUNTIF($E$6:$E$48,K9)</f>
        <v>6</v>
      </c>
      <c r="M9" s="10">
        <f t="shared" si="1"/>
        <v>1</v>
      </c>
      <c r="N9" s="10">
        <f t="shared" si="2"/>
        <v>0</v>
      </c>
      <c r="O9" s="10">
        <f t="shared" si="3"/>
        <v>1</v>
      </c>
    </row>
    <row r="10" spans="2:15" x14ac:dyDescent="0.5">
      <c r="B10" s="6">
        <v>45740</v>
      </c>
      <c r="C10" s="7" t="s">
        <v>0</v>
      </c>
      <c r="D10" s="8" t="s">
        <v>5</v>
      </c>
      <c r="E10" s="7" t="s">
        <v>6</v>
      </c>
      <c r="F10" s="7">
        <v>1</v>
      </c>
      <c r="G10" s="8"/>
      <c r="J10" s="7" t="s">
        <v>70</v>
      </c>
      <c r="K10" s="7" t="s">
        <v>21</v>
      </c>
      <c r="L10" s="7">
        <f t="shared" si="0"/>
        <v>4</v>
      </c>
      <c r="M10" s="7">
        <f t="shared" si="1"/>
        <v>2</v>
      </c>
      <c r="N10" s="7">
        <f t="shared" si="2"/>
        <v>1</v>
      </c>
      <c r="O10" s="7">
        <f t="shared" si="3"/>
        <v>1</v>
      </c>
    </row>
    <row r="11" spans="2:15" x14ac:dyDescent="0.5">
      <c r="B11" s="9">
        <v>45824</v>
      </c>
      <c r="C11" s="10" t="s">
        <v>0</v>
      </c>
      <c r="D11" s="11" t="s">
        <v>24</v>
      </c>
      <c r="E11" s="10" t="s">
        <v>21</v>
      </c>
      <c r="F11" s="2">
        <v>1</v>
      </c>
      <c r="G11" s="12" t="s">
        <v>63</v>
      </c>
      <c r="J11" s="2" t="s">
        <v>71</v>
      </c>
      <c r="K11" s="2" t="s">
        <v>10</v>
      </c>
      <c r="L11" s="10">
        <f t="shared" si="0"/>
        <v>5</v>
      </c>
      <c r="M11" s="10">
        <f t="shared" si="1"/>
        <v>1</v>
      </c>
      <c r="N11" s="10">
        <f t="shared" si="2"/>
        <v>1</v>
      </c>
      <c r="O11" s="10">
        <f t="shared" si="3"/>
        <v>0</v>
      </c>
    </row>
    <row r="12" spans="2:15" x14ac:dyDescent="0.5">
      <c r="B12" s="6">
        <v>45799</v>
      </c>
      <c r="C12" s="7" t="s">
        <v>0</v>
      </c>
      <c r="D12" s="8" t="s">
        <v>34</v>
      </c>
      <c r="E12" s="7" t="s">
        <v>21</v>
      </c>
      <c r="F12" s="7">
        <v>1</v>
      </c>
      <c r="G12" s="8" t="s">
        <v>63</v>
      </c>
      <c r="J12" s="7" t="s">
        <v>72</v>
      </c>
      <c r="K12" s="7" t="s">
        <v>16</v>
      </c>
      <c r="L12" s="7">
        <f>COUNTIF($E$6:$E$48,K12)</f>
        <v>1</v>
      </c>
      <c r="M12" s="7">
        <f t="shared" si="1"/>
        <v>0</v>
      </c>
      <c r="N12" s="7">
        <f t="shared" si="2"/>
        <v>0</v>
      </c>
      <c r="O12" s="7">
        <f t="shared" si="3"/>
        <v>0</v>
      </c>
    </row>
    <row r="13" spans="2:15" x14ac:dyDescent="0.5">
      <c r="B13" s="9">
        <v>45792</v>
      </c>
      <c r="C13" s="10" t="s">
        <v>39</v>
      </c>
      <c r="D13" s="11" t="s">
        <v>45</v>
      </c>
      <c r="E13" s="10" t="s">
        <v>41</v>
      </c>
      <c r="F13" s="2">
        <v>1</v>
      </c>
      <c r="G13" s="12"/>
      <c r="J13" s="2" t="s">
        <v>73</v>
      </c>
      <c r="K13" s="2" t="s">
        <v>12</v>
      </c>
      <c r="L13" s="10">
        <f t="shared" si="0"/>
        <v>2</v>
      </c>
      <c r="M13" s="10">
        <f t="shared" si="1"/>
        <v>0</v>
      </c>
      <c r="N13" s="10">
        <f t="shared" si="2"/>
        <v>0</v>
      </c>
      <c r="O13" s="10">
        <f t="shared" si="3"/>
        <v>0</v>
      </c>
    </row>
    <row r="14" spans="2:15" x14ac:dyDescent="0.5">
      <c r="B14" s="6">
        <v>45733</v>
      </c>
      <c r="C14" s="7" t="s">
        <v>39</v>
      </c>
      <c r="D14" s="8" t="s">
        <v>46</v>
      </c>
      <c r="E14" s="7" t="s">
        <v>41</v>
      </c>
      <c r="F14" s="7">
        <v>1</v>
      </c>
      <c r="G14" s="8"/>
      <c r="J14" s="7" t="s">
        <v>74</v>
      </c>
      <c r="K14" s="7" t="s">
        <v>28</v>
      </c>
      <c r="L14" s="7">
        <f t="shared" si="0"/>
        <v>4</v>
      </c>
      <c r="M14" s="7">
        <f t="shared" si="1"/>
        <v>0</v>
      </c>
      <c r="N14" s="7">
        <f t="shared" si="2"/>
        <v>0</v>
      </c>
      <c r="O14" s="7">
        <f t="shared" si="3"/>
        <v>0</v>
      </c>
    </row>
    <row r="15" spans="2:15" x14ac:dyDescent="0.5">
      <c r="B15" s="9">
        <v>45803</v>
      </c>
      <c r="C15" s="10" t="s">
        <v>0</v>
      </c>
      <c r="D15" s="11" t="s">
        <v>13</v>
      </c>
      <c r="E15" s="10" t="s">
        <v>8</v>
      </c>
      <c r="F15" s="2">
        <v>1</v>
      </c>
      <c r="G15" s="12"/>
      <c r="J15" s="2" t="s">
        <v>75</v>
      </c>
      <c r="K15" s="2" t="s">
        <v>6</v>
      </c>
      <c r="L15" s="10">
        <f t="shared" si="0"/>
        <v>2</v>
      </c>
      <c r="M15" s="10">
        <f t="shared" si="1"/>
        <v>1</v>
      </c>
      <c r="N15" s="10">
        <f t="shared" si="2"/>
        <v>1</v>
      </c>
      <c r="O15" s="10">
        <f t="shared" si="3"/>
        <v>-1</v>
      </c>
    </row>
    <row r="16" spans="2:15" x14ac:dyDescent="0.5">
      <c r="B16" s="6">
        <v>45803</v>
      </c>
      <c r="C16" s="7" t="s">
        <v>0</v>
      </c>
      <c r="D16" s="8" t="s">
        <v>26</v>
      </c>
      <c r="E16" s="7" t="s">
        <v>8</v>
      </c>
      <c r="F16" s="7">
        <v>1</v>
      </c>
      <c r="G16" s="8"/>
      <c r="J16" s="7" t="s">
        <v>76</v>
      </c>
      <c r="K16" s="7" t="s">
        <v>52</v>
      </c>
      <c r="L16" s="7">
        <f t="shared" si="0"/>
        <v>1</v>
      </c>
      <c r="M16" s="7">
        <f t="shared" si="1"/>
        <v>0</v>
      </c>
      <c r="N16" s="7">
        <f t="shared" si="2"/>
        <v>1</v>
      </c>
      <c r="O16" s="7">
        <f t="shared" si="3"/>
        <v>-3</v>
      </c>
    </row>
    <row r="17" spans="2:15" x14ac:dyDescent="0.5">
      <c r="B17" s="9">
        <v>45740</v>
      </c>
      <c r="C17" s="10" t="s">
        <v>0</v>
      </c>
      <c r="D17" s="11" t="s">
        <v>17</v>
      </c>
      <c r="E17" s="10" t="s">
        <v>10</v>
      </c>
      <c r="F17" s="2">
        <v>1</v>
      </c>
      <c r="G17" s="12"/>
      <c r="K17" s="1"/>
      <c r="L17" s="10">
        <f>SUM(L6:L16)</f>
        <v>43</v>
      </c>
      <c r="M17" s="10">
        <f t="shared" ref="L17:N17" si="4">SUM(M6:M16)</f>
        <v>12</v>
      </c>
      <c r="N17" s="10">
        <f t="shared" si="4"/>
        <v>5</v>
      </c>
      <c r="O17" s="10">
        <f>SUM(O6:O16)</f>
        <v>8</v>
      </c>
    </row>
    <row r="18" spans="2:15" x14ac:dyDescent="0.5">
      <c r="B18" s="6">
        <v>45852</v>
      </c>
      <c r="C18" s="7" t="s">
        <v>0</v>
      </c>
      <c r="D18" s="8" t="s">
        <v>57</v>
      </c>
      <c r="E18" s="7" t="s">
        <v>28</v>
      </c>
      <c r="F18" s="7">
        <v>0</v>
      </c>
      <c r="G18" s="8"/>
    </row>
    <row r="19" spans="2:15" x14ac:dyDescent="0.5">
      <c r="B19" s="9">
        <v>45799</v>
      </c>
      <c r="C19" s="2" t="s">
        <v>0</v>
      </c>
      <c r="D19" s="12" t="s">
        <v>29</v>
      </c>
      <c r="E19" s="2" t="s">
        <v>19</v>
      </c>
      <c r="F19" s="2">
        <v>0</v>
      </c>
      <c r="G19" s="12"/>
    </row>
    <row r="20" spans="2:15" x14ac:dyDescent="0.5">
      <c r="B20" s="6">
        <v>45843</v>
      </c>
      <c r="C20" s="7" t="s">
        <v>39</v>
      </c>
      <c r="D20" s="8" t="s">
        <v>59</v>
      </c>
      <c r="E20" s="7" t="s">
        <v>8</v>
      </c>
      <c r="F20" s="7">
        <v>0</v>
      </c>
      <c r="G20" s="7"/>
    </row>
    <row r="21" spans="2:15" x14ac:dyDescent="0.5">
      <c r="B21" s="9">
        <v>45733</v>
      </c>
      <c r="C21" s="2" t="s">
        <v>39</v>
      </c>
      <c r="D21" s="12" t="s">
        <v>44</v>
      </c>
      <c r="E21" s="2" t="s">
        <v>41</v>
      </c>
      <c r="F21" s="2">
        <v>0</v>
      </c>
      <c r="G21" s="12"/>
    </row>
    <row r="22" spans="2:15" x14ac:dyDescent="0.5">
      <c r="B22" s="6">
        <v>45814</v>
      </c>
      <c r="C22" s="7" t="s">
        <v>0</v>
      </c>
      <c r="D22" s="8" t="s">
        <v>30</v>
      </c>
      <c r="E22" s="7" t="s">
        <v>19</v>
      </c>
      <c r="F22" s="7">
        <v>0</v>
      </c>
      <c r="G22" s="8"/>
    </row>
    <row r="23" spans="2:15" x14ac:dyDescent="0.5">
      <c r="B23" s="9">
        <v>45694</v>
      </c>
      <c r="C23" s="2" t="s">
        <v>0</v>
      </c>
      <c r="D23" s="12" t="s">
        <v>35</v>
      </c>
      <c r="E23" s="2" t="s">
        <v>19</v>
      </c>
      <c r="F23" s="2">
        <v>0</v>
      </c>
      <c r="G23" s="12"/>
    </row>
    <row r="24" spans="2:15" x14ac:dyDescent="0.5">
      <c r="B24" s="6">
        <v>45838</v>
      </c>
      <c r="C24" s="7" t="s">
        <v>0</v>
      </c>
      <c r="D24" s="8" t="s">
        <v>37</v>
      </c>
      <c r="E24" s="7" t="s">
        <v>19</v>
      </c>
      <c r="F24" s="7">
        <v>0</v>
      </c>
      <c r="G24" s="7"/>
    </row>
    <row r="25" spans="2:15" x14ac:dyDescent="0.5">
      <c r="B25" s="9">
        <v>45824</v>
      </c>
      <c r="C25" s="2" t="s">
        <v>0</v>
      </c>
      <c r="D25" s="12" t="s">
        <v>9</v>
      </c>
      <c r="E25" s="2" t="s">
        <v>10</v>
      </c>
      <c r="F25" s="2">
        <v>0</v>
      </c>
      <c r="G25" s="12"/>
    </row>
    <row r="26" spans="2:15" x14ac:dyDescent="0.5">
      <c r="B26" s="6">
        <v>45799</v>
      </c>
      <c r="C26" s="7" t="s">
        <v>0</v>
      </c>
      <c r="D26" s="8" t="s">
        <v>32</v>
      </c>
      <c r="E26" s="7" t="s">
        <v>28</v>
      </c>
      <c r="F26" s="7">
        <v>0</v>
      </c>
      <c r="G26" s="8"/>
    </row>
    <row r="27" spans="2:15" x14ac:dyDescent="0.5">
      <c r="B27" s="9">
        <v>45757</v>
      </c>
      <c r="C27" s="10" t="s">
        <v>0</v>
      </c>
      <c r="D27" s="11" t="s">
        <v>33</v>
      </c>
      <c r="E27" s="10" t="s">
        <v>28</v>
      </c>
      <c r="F27" s="2">
        <v>0</v>
      </c>
      <c r="G27" s="12"/>
    </row>
    <row r="28" spans="2:15" x14ac:dyDescent="0.5">
      <c r="B28" s="6">
        <v>45740</v>
      </c>
      <c r="C28" s="7" t="s">
        <v>39</v>
      </c>
      <c r="D28" s="8" t="s">
        <v>40</v>
      </c>
      <c r="E28" s="7" t="s">
        <v>41</v>
      </c>
      <c r="F28" s="7">
        <v>0</v>
      </c>
      <c r="G28" s="8"/>
    </row>
    <row r="29" spans="2:15" x14ac:dyDescent="0.5">
      <c r="B29" s="9">
        <v>45791</v>
      </c>
      <c r="C29" s="10" t="s">
        <v>39</v>
      </c>
      <c r="D29" s="11" t="s">
        <v>42</v>
      </c>
      <c r="E29" s="10" t="s">
        <v>41</v>
      </c>
      <c r="F29" s="2">
        <v>0</v>
      </c>
      <c r="G29" s="12"/>
    </row>
    <row r="30" spans="2:15" x14ac:dyDescent="0.5">
      <c r="B30" s="6">
        <v>45843</v>
      </c>
      <c r="C30" s="7" t="s">
        <v>0</v>
      </c>
      <c r="D30" s="8" t="s">
        <v>49</v>
      </c>
      <c r="E30" s="7" t="s">
        <v>21</v>
      </c>
      <c r="F30" s="7">
        <v>0</v>
      </c>
      <c r="G30" s="8" t="s">
        <v>63</v>
      </c>
    </row>
    <row r="31" spans="2:15" x14ac:dyDescent="0.5">
      <c r="B31" s="9">
        <v>45814</v>
      </c>
      <c r="C31" s="10" t="s">
        <v>15</v>
      </c>
      <c r="D31" s="11" t="s">
        <v>14</v>
      </c>
      <c r="E31" s="10" t="s">
        <v>16</v>
      </c>
      <c r="F31" s="2">
        <v>0</v>
      </c>
      <c r="G31" s="12" t="s">
        <v>63</v>
      </c>
    </row>
    <row r="32" spans="2:15" x14ac:dyDescent="0.5">
      <c r="B32" s="6">
        <v>45824</v>
      </c>
      <c r="C32" s="7" t="s">
        <v>0</v>
      </c>
      <c r="D32" s="8" t="s">
        <v>18</v>
      </c>
      <c r="E32" s="7" t="s">
        <v>19</v>
      </c>
      <c r="F32" s="7">
        <v>0</v>
      </c>
      <c r="G32" s="8"/>
    </row>
    <row r="33" spans="2:8" x14ac:dyDescent="0.5">
      <c r="B33" s="9">
        <v>45735</v>
      </c>
      <c r="C33" s="10" t="s">
        <v>0</v>
      </c>
      <c r="D33" s="11" t="s">
        <v>27</v>
      </c>
      <c r="E33" s="10" t="s">
        <v>28</v>
      </c>
      <c r="F33" s="2">
        <v>0</v>
      </c>
      <c r="G33" s="12"/>
    </row>
    <row r="34" spans="2:8" x14ac:dyDescent="0.5">
      <c r="B34" s="6">
        <v>45843</v>
      </c>
      <c r="C34" s="7" t="s">
        <v>0</v>
      </c>
      <c r="D34" s="8" t="s">
        <v>53</v>
      </c>
      <c r="E34" s="7" t="s">
        <v>8</v>
      </c>
      <c r="F34" s="7">
        <v>0</v>
      </c>
      <c r="G34" s="7"/>
    </row>
    <row r="35" spans="2:8" x14ac:dyDescent="0.5">
      <c r="B35" s="9">
        <v>45735</v>
      </c>
      <c r="C35" s="10" t="s">
        <v>15</v>
      </c>
      <c r="D35" s="11" t="s">
        <v>31</v>
      </c>
      <c r="E35" s="10" t="s">
        <v>8</v>
      </c>
      <c r="F35" s="2">
        <v>0</v>
      </c>
      <c r="G35" s="12"/>
    </row>
    <row r="36" spans="2:8" x14ac:dyDescent="0.5">
      <c r="B36" s="6">
        <v>45843</v>
      </c>
      <c r="C36" s="7" t="s">
        <v>0</v>
      </c>
      <c r="D36" s="8" t="s">
        <v>48</v>
      </c>
      <c r="E36" s="7" t="s">
        <v>8</v>
      </c>
      <c r="F36" s="7">
        <v>0</v>
      </c>
      <c r="G36" s="7"/>
    </row>
    <row r="37" spans="2:8" x14ac:dyDescent="0.5">
      <c r="B37" s="9">
        <v>45838</v>
      </c>
      <c r="C37" s="10" t="s">
        <v>0</v>
      </c>
      <c r="D37" s="11" t="s">
        <v>36</v>
      </c>
      <c r="E37" s="10" t="s">
        <v>8</v>
      </c>
      <c r="F37" s="2">
        <v>0</v>
      </c>
      <c r="G37" s="12"/>
    </row>
    <row r="38" spans="2:8" x14ac:dyDescent="0.5">
      <c r="B38" s="6">
        <v>45796</v>
      </c>
      <c r="C38" s="7" t="s">
        <v>39</v>
      </c>
      <c r="D38" s="8" t="s">
        <v>79</v>
      </c>
      <c r="E38" s="7" t="s">
        <v>10</v>
      </c>
      <c r="F38" s="7">
        <v>0</v>
      </c>
      <c r="G38" s="8"/>
    </row>
    <row r="39" spans="2:8" x14ac:dyDescent="0.5">
      <c r="B39" s="9">
        <v>45810</v>
      </c>
      <c r="C39" s="10" t="s">
        <v>39</v>
      </c>
      <c r="D39" s="11" t="s">
        <v>80</v>
      </c>
      <c r="E39" s="10" t="s">
        <v>10</v>
      </c>
      <c r="F39" s="2">
        <v>0</v>
      </c>
      <c r="G39" s="12"/>
    </row>
    <row r="40" spans="2:8" x14ac:dyDescent="0.5">
      <c r="B40" s="6">
        <v>45843</v>
      </c>
      <c r="C40" s="7" t="s">
        <v>0</v>
      </c>
      <c r="D40" s="8" t="s">
        <v>51</v>
      </c>
      <c r="E40" s="7" t="s">
        <v>41</v>
      </c>
      <c r="F40" s="7">
        <v>0</v>
      </c>
      <c r="G40" s="7"/>
    </row>
    <row r="41" spans="2:8" x14ac:dyDescent="0.5">
      <c r="B41" s="9">
        <v>45814</v>
      </c>
      <c r="C41" s="10" t="s">
        <v>0</v>
      </c>
      <c r="D41" s="11" t="s">
        <v>22</v>
      </c>
      <c r="E41" s="10" t="s">
        <v>12</v>
      </c>
      <c r="F41" s="2">
        <v>0</v>
      </c>
      <c r="G41" s="12"/>
    </row>
    <row r="42" spans="2:8" x14ac:dyDescent="0.5">
      <c r="B42" s="6">
        <v>45814</v>
      </c>
      <c r="C42" s="7" t="s">
        <v>0</v>
      </c>
      <c r="D42" s="8" t="s">
        <v>11</v>
      </c>
      <c r="E42" s="7" t="s">
        <v>12</v>
      </c>
      <c r="F42" s="7">
        <v>0</v>
      </c>
      <c r="G42" s="8"/>
    </row>
    <row r="43" spans="2:8" x14ac:dyDescent="0.5">
      <c r="B43" s="13">
        <v>45843</v>
      </c>
      <c r="C43" s="10" t="s">
        <v>0</v>
      </c>
      <c r="D43" s="11" t="s">
        <v>47</v>
      </c>
      <c r="E43" s="10" t="s">
        <v>8</v>
      </c>
      <c r="F43" s="2">
        <v>0</v>
      </c>
      <c r="G43" s="12"/>
    </row>
    <row r="44" spans="2:8" x14ac:dyDescent="0.5">
      <c r="B44" s="6">
        <v>45747</v>
      </c>
      <c r="C44" s="7" t="s">
        <v>0</v>
      </c>
      <c r="D44" s="8" t="s">
        <v>20</v>
      </c>
      <c r="E44" s="7" t="s">
        <v>21</v>
      </c>
      <c r="F44" s="7">
        <v>-1</v>
      </c>
      <c r="G44" s="8"/>
    </row>
    <row r="45" spans="2:8" x14ac:dyDescent="0.5">
      <c r="B45" s="9">
        <v>45814</v>
      </c>
      <c r="C45" s="2" t="s">
        <v>0</v>
      </c>
      <c r="D45" s="12" t="s">
        <v>23</v>
      </c>
      <c r="E45" s="2" t="s">
        <v>10</v>
      </c>
      <c r="F45" s="2">
        <v>-1</v>
      </c>
      <c r="G45" s="12"/>
    </row>
    <row r="46" spans="2:8" x14ac:dyDescent="0.5">
      <c r="B46" s="6">
        <v>45852</v>
      </c>
      <c r="C46" s="7" t="s">
        <v>39</v>
      </c>
      <c r="D46" s="8" t="s">
        <v>58</v>
      </c>
      <c r="E46" s="7" t="s">
        <v>8</v>
      </c>
      <c r="F46" s="7">
        <v>-1</v>
      </c>
      <c r="G46" s="8" t="s">
        <v>63</v>
      </c>
    </row>
    <row r="47" spans="2:8" x14ac:dyDescent="0.5">
      <c r="B47" s="9">
        <v>45843</v>
      </c>
      <c r="C47" s="2" t="s">
        <v>0</v>
      </c>
      <c r="D47" s="12" t="s">
        <v>50</v>
      </c>
      <c r="E47" s="2" t="s">
        <v>6</v>
      </c>
      <c r="F47" s="2">
        <v>-2</v>
      </c>
      <c r="G47" s="12"/>
    </row>
    <row r="48" spans="2:8" x14ac:dyDescent="0.5">
      <c r="B48" s="6">
        <v>45852</v>
      </c>
      <c r="C48" s="7" t="s">
        <v>0</v>
      </c>
      <c r="D48" s="8" t="s">
        <v>54</v>
      </c>
      <c r="E48" s="7" t="s">
        <v>52</v>
      </c>
      <c r="F48" s="7">
        <v>-3</v>
      </c>
      <c r="G48" s="8" t="s">
        <v>63</v>
      </c>
      <c r="H48" s="10"/>
    </row>
    <row r="49" spans="3:5" x14ac:dyDescent="0.5">
      <c r="C49" s="10"/>
      <c r="D49" s="10"/>
      <c r="E49" s="10"/>
    </row>
  </sheetData>
  <sortState xmlns:xlrd2="http://schemas.microsoft.com/office/spreadsheetml/2017/richdata2" ref="C6:G48">
    <sortCondition descending="1" ref="F5:F48"/>
  </sortState>
  <conditionalFormatting sqref="O6:O17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{F895331C-A8F3-4B83-B196-02D34052A742}</x14:id>
        </ext>
      </extLst>
    </cfRule>
  </conditionalFormatting>
  <conditionalFormatting sqref="F6:F4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{4CFB956D-129D-4AFD-9C47-CA734FFF7AB0}</x14:id>
        </ext>
      </extLst>
    </cfRule>
  </conditionalFormatting>
  <hyperlinks>
    <hyperlink ref="D10" r:id="rId1" display="Einkaleyfi (undanþága frá viðbótarvernd) 24.3.2025" xr:uid="{3FD404AA-AEAB-45B7-B7ED-548AD0D27BC2}"/>
    <hyperlink ref="D8" r:id="rId2" xr:uid="{AF5ECF8E-70B2-4150-A0D7-AE30F98CEA29}"/>
    <hyperlink ref="D25" r:id="rId3" display="https://www.althingi.is/thingstorf/thingmalalistar-eftir-thingum/ferill/156/142/?ltg=156&amp;mnr=142" xr:uid="{3915D889-FC96-461C-841F-30E3D6EBEDCA}"/>
    <hyperlink ref="D42" r:id="rId4" display="https://www.althingi.is/thingstorf/thingmalalistar-eftir-thingum/ferill/156/131/?ltg=156&amp;mnr=131" xr:uid="{6CD94857-C2ED-4708-A2BF-AAEE99B6DE7E}"/>
    <hyperlink ref="D15" r:id="rId5" display="https://www.althingi.is/thingstorf/thingmalalistar-eftir-thingum/ferill/156/111/?ltg=156&amp;mnr=111" xr:uid="{9DB6673B-2775-43B3-BA47-7B8F33B033FF}"/>
    <hyperlink ref="D31" r:id="rId6" display="https://www.althingi.is/thingstorf/thingmalalistar-eftir-thingum/ferill/156/97/?ltg=156&amp;mnr=97" xr:uid="{BDCDF045-B102-4790-8445-4AF457BF7204}"/>
    <hyperlink ref="G31" r:id="rId7" display="þing" xr:uid="{AC8466DB-5BDB-4EDE-8F09-3AEC4F876FA3}"/>
    <hyperlink ref="D17" r:id="rId8" display="https://www.althingi.is/thingstorf/thingmalalistar-eftir-thingum/ferill/156/3/?ltg=156&amp;mnr=3" xr:uid="{84DE8FA5-33F0-459E-9F31-91A167D64112}"/>
    <hyperlink ref="D32" r:id="rId9" display="https://www.althingi.is/thingstorf/thingmalalistar-eftir-thingum/ferill/156/288/?ltg=156&amp;mnr=288" xr:uid="{992F5F0D-4DC8-4865-9097-CE5429F0E990}"/>
    <hyperlink ref="D44" r:id="rId10" display="https://www.althingi.is/thingstorf/thingmalalistar-eftir-thingum/ferill/156/100/?ltg=156&amp;mnr=100" xr:uid="{5AAF200A-E76A-402C-9EB6-B7033F647103}"/>
    <hyperlink ref="D41" r:id="rId11" display="https://www.althingi.is/thingstorf/thingmalalistar-eftir-thingum/ferill/156/132/?ltg=156&amp;mnr=132" xr:uid="{EF60CA21-2713-49FB-B515-DC3560C08F6D}"/>
    <hyperlink ref="D45" r:id="rId12" display="https://www.althingi.is/thingstorf/thingmalalistar-eftir-thingum/ferill/156/2/?ltg=156&amp;mnr=2" xr:uid="{D027583D-B58C-45C1-93EB-804B37114878}"/>
    <hyperlink ref="D11" r:id="rId13" display="https://www.althingi.is/thingstorf/thingmalalistar-eftir-thingum/ferill/156/89/?ltg=156&amp;mnr=89" xr:uid="{BE365A09-50E6-4D09-8531-FCD18172CB30}"/>
    <hyperlink ref="G11" r:id="rId14" display="þing" xr:uid="{955F743D-433F-465E-9748-2022D22531C5}"/>
    <hyperlink ref="D6" r:id="rId15" display="https://www.althingi.is/thingstorf/thingmalalistar-eftir-thingum/ferill/156/173/?ltg=156&amp;mnr=173" xr:uid="{7C02F4F8-AFFB-4DCF-BEBA-1899E954EF91}"/>
    <hyperlink ref="G6" r:id="rId16" display="þing" xr:uid="{7D871C46-9BA3-42B1-AE70-26CDEFE47144}"/>
    <hyperlink ref="D16" r:id="rId17" display="https://www.althingi.is/thingstorf/thingmalalistar-eftir-thingum/ferill/156/172/?ltg=156&amp;mnr=172" xr:uid="{762DAFFF-CDE9-4D9F-8049-8A5C032A27F0}"/>
    <hyperlink ref="D33" r:id="rId18" display="https://www.althingi.is/thingstorf/thingmalalistar-eftir-thingum/ferill/156/7/?ltg=156&amp;mnr=7" xr:uid="{6865090E-5044-404E-8210-615B07A0A2DD}"/>
    <hyperlink ref="D19" r:id="rId19" display="https://www.althingi.is/thingstorf/thingmalalistar-eftir-thingum/ferill/156/147/?ltg=156&amp;mnr=147" xr:uid="{2C187F29-B065-4ABC-80CB-71F2FF013F58}"/>
    <hyperlink ref="D22" r:id="rId20" display="https://www.althingi.is/thingstorf/thingmalalistar-eftir-thingum/ferill/156/146/?ltg=156&amp;mnr=146" xr:uid="{3B96D517-5233-4AFE-BFEC-6F0AF19A678B}"/>
    <hyperlink ref="D35" r:id="rId21" display="https://www.althingi.is/thingstorf/thingmalalistar-eftir-thingum/ferill/156/5/?ltg=156&amp;mnr=5" xr:uid="{988E49FA-410A-4ABC-9148-177252DEE494}"/>
    <hyperlink ref="D26" r:id="rId22" display="https://www.althingi.is/thingstorf/thingmalalistar-eftir-thingum/ferill/156/176/?ltg=156&amp;mnr=176" xr:uid="{340DAA15-41FA-494A-AB59-103D519F69A3}"/>
    <hyperlink ref="D27" r:id="rId23" display="https://www.althingi.is/thingstorf/thingmalalistar-eftir-thingum/ferill/156/98/?ltg=156&amp;mnr=98" xr:uid="{756478F7-E06B-44BE-802B-3243D7D60D5A}"/>
    <hyperlink ref="D12" r:id="rId24" display="https://www.althingi.is/thingstorf/thingmalalistar-eftir-thingum/ferill/156/129/?ltg=156&amp;mnr=129" xr:uid="{70243344-54A9-4591-BC10-1205A9242BB4}"/>
    <hyperlink ref="G12" r:id="rId25" display="þing" xr:uid="{2FE0ED5E-2442-4C85-9AA3-E00B31D9901A}"/>
    <hyperlink ref="D23" r:id="rId26" display="https://www.althingi.is/thingstorf/thingmalalistar-eftir-thingum/ferill/156/148/?ltg=156&amp;mnr=148" xr:uid="{67B2683C-3270-4A8F-AD23-4FAC4E77B570}"/>
    <hyperlink ref="D43" r:id="rId27" display="https://www.althingi.is/thingstorf/thingmalalistar-eftir-thingum/ferill/156/427/?ltg=156&amp;mnr=427" xr:uid="{B7B3095A-16E9-43F7-ACA5-1355DC766515}"/>
    <hyperlink ref="D37" r:id="rId28" display="https://www.althingi.is/thingstorf/thingmalalistar-eftir-thingum/ferill/156/213/?ltg=156&amp;mnr=213" xr:uid="{0E643B2F-B71F-47C3-B775-B766D67BEC42}"/>
    <hyperlink ref="D36" r:id="rId29" display="https://www.althingi.is/thingstorf/thingmalalistar-eftir-thingum/ferill/156/171/?ltg=156&amp;mnr=171" xr:uid="{99755915-1520-4491-8EE0-434C904863A5}"/>
    <hyperlink ref="D30" r:id="rId30" display="https://www.althingi.is/thingstorf/thingmalalistar-eftir-thingum/ferill/156/130/?ltg=156&amp;mnr=130" xr:uid="{F9D2BF3A-4FCE-419B-A6B7-5D4F0FD80691}"/>
    <hyperlink ref="D47" r:id="rId31" display="https://www.althingi.is/thingstorf/thingmalalistar-eftir-thingum/ferill/156/160/?ltg=156&amp;mnr=160" xr:uid="{8118C068-D0B2-40F2-AFED-95E90A17EF2F}"/>
    <hyperlink ref="D40" r:id="rId32" display="https://www.althingi.is/thingstorf/thingmalalistar-eftir-thingum/ferill/156/280/?ltg=156&amp;mnr=280" xr:uid="{1FF0EC37-BF48-4991-8D22-49878CB44704}"/>
    <hyperlink ref="D24" r:id="rId33" display="https://www.althingi.is/thingstorf/thingmalalistar-eftir-thingum/ferill/156/215/?ltg=156&amp;mnr=215" xr:uid="{C5B276DD-3AEA-4F6F-91C1-ACF60E6DF739}"/>
    <hyperlink ref="D34" r:id="rId34" display="https://www.althingi.is/thingstorf/thingmalalistar-eftir-thingum/ferill/156/445/?ltg=156&amp;mnr=445" xr:uid="{99718799-4789-44AF-B4F2-AC355D067E40}"/>
    <hyperlink ref="D9" r:id="rId35" display="https://www.althingi.is/thingstorf/thingmalalistar-eftir-thingum/ferill/156/225/?ltg=156&amp;mnr=225" xr:uid="{BD80C611-22C9-4451-90EA-0DE37F5EC4C2}"/>
    <hyperlink ref="D48" r:id="rId36" display="https://www.althingi.is/thingstorf/thingmalalistar-eftir-thingum/ferill/156/351/?ltg=156&amp;mnr=351" xr:uid="{4508B32C-8DAF-436D-9441-A04BE9E74862}"/>
    <hyperlink ref="G30" r:id="rId37" display="þing" xr:uid="{8CF99B1E-4A5C-488B-BB98-DFA5741F8D42}"/>
    <hyperlink ref="G48" r:id="rId38" display="þing" xr:uid="{19E061CB-C784-4BC8-9865-05BC43F810A8}"/>
    <hyperlink ref="D38" r:id="rId39" display="Aðgerðaáætlun gegn útbreiðslu sýklalyfjaónæmis fyrir árin 2025--2029" xr:uid="{E66FB5C6-3543-46F6-9B79-35906E21D0C1}"/>
    <hyperlink ref="D39" r:id="rId40" display="Aðgerðaáætlun í krabbameinsmálum 2025--2029" xr:uid="{08B4DECB-1FA0-4FB1-985E-4FBF51246D8F}"/>
    <hyperlink ref="D28" r:id="rId41" display="Ákvarðanir nr. 167/2024 um breytingu á II. viðauka og bókun 37 við EES-samninginn o.fl" xr:uid="{043E0199-1B57-4A9A-968F-BF41B775D348}"/>
    <hyperlink ref="D29" r:id="rId42" display="Ákvarðanir nr. 317/2023 um breytingu á II. viðauka við EES-samninginn o.fl." xr:uid="{CAB4E7F8-1C94-4BAC-8B9D-FE5D8005792D}"/>
    <hyperlink ref="D7" r:id="rId43" xr:uid="{A9A4F426-FD98-4ECB-8492-BC15B66A54FA}"/>
    <hyperlink ref="D21" r:id="rId44" xr:uid="{B10750A5-7E30-4424-AC3C-8A2B16E79EE8}"/>
    <hyperlink ref="D13" r:id="rId45" xr:uid="{6788FA32-FDE5-423A-A5FE-3519153001CC}"/>
    <hyperlink ref="D14" r:id="rId46" xr:uid="{F4D9C070-944C-4079-89CB-4B73123DBEC2}"/>
    <hyperlink ref="D46" r:id="rId47" display="Fjármálaáætlun fyrir árin 2026--2030" xr:uid="{C8304D38-2386-4B48-8673-B8679616A6FD}"/>
    <hyperlink ref="D20" r:id="rId48" display="Fjármálastefna fyrir árin 2026--2030" xr:uid="{AF5ABAA1-21A4-40F1-BE02-58A6EE71308B}"/>
    <hyperlink ref="G46" r:id="rId49" display="þing" xr:uid="{6250FEEB-7C5D-4611-9EC7-D4BB8EC5A269}"/>
    <hyperlink ref="D18" r:id="rId50" display="https://www.althingi.is/thingstorf/thingmalalistar-eftir-thingum/ferill/156/270/?ltg=156&amp;mnr=270" xr:uid="{C9EFCC9A-191F-493E-8D1C-3175EB8A45D3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95331C-A8F3-4B83-B196-02D34052A7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O6:O17</xm:sqref>
        </x14:conditionalFormatting>
        <x14:conditionalFormatting xmlns:xm="http://schemas.microsoft.com/office/excel/2006/main">
          <x14:cfRule type="dataBar" id="{4CFB956D-129D-4AFD-9C47-CA734FFF7A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F6:F48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a1502f-0ba7-4fc8-a42a-3641e4e5a217" xsi:nil="true"/>
    <lcf76f155ced4ddcb4097134ff3c332f xmlns="69f9fb66-79c5-44c9-9c84-a751069a5bd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D87CFC42A447B50956C7B237BDDB" ma:contentTypeVersion="18" ma:contentTypeDescription="Create a new document." ma:contentTypeScope="" ma:versionID="32ccbee3caa01464bdfa180253cc38ab">
  <xsd:schema xmlns:xsd="http://www.w3.org/2001/XMLSchema" xmlns:xs="http://www.w3.org/2001/XMLSchema" xmlns:p="http://schemas.microsoft.com/office/2006/metadata/properties" xmlns:ns2="56a1502f-0ba7-4fc8-a42a-3641e4e5a217" xmlns:ns3="69f9fb66-79c5-44c9-9c84-a751069a5bd2" targetNamespace="http://schemas.microsoft.com/office/2006/metadata/properties" ma:root="true" ma:fieldsID="563c1c887c1896c4a3fe52f29b96008c" ns2:_="" ns3:_="">
    <xsd:import namespace="56a1502f-0ba7-4fc8-a42a-3641e4e5a217"/>
    <xsd:import namespace="69f9fb66-79c5-44c9-9c84-a751069a5b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1502f-0ba7-4fc8-a42a-3641e4e5a2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fdc771-ce9b-42a0-84e3-e789c75c3222}" ma:internalName="TaxCatchAll" ma:showField="CatchAllData" ma:web="56a1502f-0ba7-4fc8-a42a-3641e4e5a2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9fb66-79c5-44c9-9c84-a751069a5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4dc53a-5158-4362-9e74-76ddd6873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E4B2A-514B-4431-AFDA-6879EDEC805E}">
  <ds:schemaRefs>
    <ds:schemaRef ds:uri="http://schemas.microsoft.com/office/2006/metadata/properties"/>
    <ds:schemaRef ds:uri="http://schemas.microsoft.com/office/infopath/2007/PartnerControls"/>
    <ds:schemaRef ds:uri="56a1502f-0ba7-4fc8-a42a-3641e4e5a217"/>
    <ds:schemaRef ds:uri="69f9fb66-79c5-44c9-9c84-a751069a5bd2"/>
  </ds:schemaRefs>
</ds:datastoreItem>
</file>

<file path=customXml/itemProps2.xml><?xml version="1.0" encoding="utf-8"?>
<ds:datastoreItem xmlns:ds="http://schemas.openxmlformats.org/officeDocument/2006/customXml" ds:itemID="{04E6A6A0-D5CD-4EF5-9846-60A1BC2E9E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a1502f-0ba7-4fc8-a42a-3641e4e5a217"/>
    <ds:schemaRef ds:uri="69f9fb66-79c5-44c9-9c84-a751069a5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ED86CC-E3E8-4C22-A3E9-9CB7569BBD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Uppgjör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Guðjónsdóttir</dc:creator>
  <cp:keywords/>
  <dc:description/>
  <cp:lastModifiedBy>Ragnar Sigurður Kristjánsson</cp:lastModifiedBy>
  <cp:revision/>
  <dcterms:created xsi:type="dcterms:W3CDTF">2024-06-25T11:19:48Z</dcterms:created>
  <dcterms:modified xsi:type="dcterms:W3CDTF">2025-08-07T15:15:13Z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0x010100015FD87CFC42A447B50956C7B237BDDB</vt:lpwstr>
  </property>
  <property fmtid="{D5CDD505-2E9C-101B-9397-08002B2CF9AE}" pid="3" name="MediaServiceImageTags">
    <vt:lpwstr/>
  </property>
</Properties>
</file>